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表1" sheetId="1" r:id="rId1"/>
    <sheet name="表2" sheetId="2" r:id="rId2"/>
    <sheet name="表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<sst xmlns="http://schemas.openxmlformats.org/spreadsheetml/2006/main" count="160" uniqueCount="131">
  <si>
    <t>决算数</t>
  </si>
  <si>
    <t>一、财政拨款</t>
  </si>
  <si>
    <t>二、专户资金</t>
  </si>
  <si>
    <t>三、其他资金</t>
  </si>
  <si>
    <t>本年收入合计</t>
  </si>
  <si>
    <t>本年支出合计</t>
  </si>
  <si>
    <t>用事业基金弥补收支差额</t>
  </si>
  <si>
    <t>结转下年</t>
  </si>
  <si>
    <t>上年结转</t>
  </si>
  <si>
    <r>
      <t>2013</t>
    </r>
    <r>
      <rPr>
        <b/>
        <sz val="16"/>
        <color indexed="8"/>
        <rFont val="宋体"/>
        <family val="0"/>
      </rPr>
      <t>年市级部门收支决算总表</t>
    </r>
  </si>
  <si>
    <t>单位：万元</t>
  </si>
  <si>
    <t>科目编码</t>
  </si>
  <si>
    <t>科目名称</t>
  </si>
  <si>
    <r>
      <t>合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计</t>
    </r>
  </si>
  <si>
    <t>基本支出</t>
  </si>
  <si>
    <t>项目支出</t>
  </si>
  <si>
    <r>
      <t>备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注</t>
    </r>
  </si>
  <si>
    <t>**</t>
  </si>
  <si>
    <r>
      <t>2013</t>
    </r>
    <r>
      <rPr>
        <b/>
        <sz val="16"/>
        <color indexed="8"/>
        <rFont val="宋体"/>
        <family val="0"/>
      </rPr>
      <t>年市级部门财政拨款支出决算表</t>
    </r>
  </si>
  <si>
    <t>表2：</t>
  </si>
  <si>
    <t>表1：</t>
  </si>
  <si>
    <t>项  目</t>
  </si>
  <si>
    <t>合  计</t>
  </si>
  <si>
    <t>1.因公出国（境）费</t>
  </si>
  <si>
    <t>2.公务接待费</t>
  </si>
  <si>
    <t>3.公务用车购置及运行费</t>
  </si>
  <si>
    <t xml:space="preserve">    其中：公务用车购置费</t>
  </si>
  <si>
    <t xml:space="preserve">          公务用车运行费</t>
  </si>
  <si>
    <t>2013年市级部门“三公”经费财政拨款决算表</t>
  </si>
  <si>
    <t>表3：</t>
  </si>
  <si>
    <t>部门名称：市教育局</t>
  </si>
  <si>
    <t>合计</t>
  </si>
  <si>
    <t>教育支出</t>
  </si>
  <si>
    <r>
      <t xml:space="preserve">  </t>
    </r>
    <r>
      <rPr>
        <sz val="10"/>
        <color indexed="8"/>
        <rFont val="宋体"/>
        <family val="0"/>
      </rPr>
      <t>教育管理事务</t>
    </r>
  </si>
  <si>
    <r>
      <t xml:space="preserve">  </t>
    </r>
    <r>
      <rPr>
        <sz val="10"/>
        <color indexed="8"/>
        <rFont val="宋体"/>
        <family val="0"/>
      </rPr>
      <t>普通教育</t>
    </r>
  </si>
  <si>
    <t xml:space="preserve">    高中教育</t>
  </si>
  <si>
    <r>
      <t xml:space="preserve">    </t>
    </r>
    <r>
      <rPr>
        <sz val="10"/>
        <color indexed="8"/>
        <rFont val="宋体"/>
        <family val="0"/>
      </rPr>
      <t>其他普通教育支出</t>
    </r>
  </si>
  <si>
    <r>
      <t xml:space="preserve">  </t>
    </r>
    <r>
      <rPr>
        <sz val="10"/>
        <color indexed="8"/>
        <rFont val="宋体"/>
        <family val="0"/>
      </rPr>
      <t>职业教育</t>
    </r>
  </si>
  <si>
    <r>
      <t xml:space="preserve">    </t>
    </r>
    <r>
      <rPr>
        <sz val="10"/>
        <color indexed="8"/>
        <rFont val="宋体"/>
        <family val="0"/>
      </rPr>
      <t>职业高中教育</t>
    </r>
  </si>
  <si>
    <r>
      <t xml:space="preserve">    </t>
    </r>
    <r>
      <rPr>
        <sz val="10"/>
        <color indexed="8"/>
        <rFont val="宋体"/>
        <family val="0"/>
      </rPr>
      <t>其他职业教育支出</t>
    </r>
  </si>
  <si>
    <r>
      <t xml:space="preserve">  </t>
    </r>
    <r>
      <rPr>
        <sz val="10"/>
        <color indexed="8"/>
        <rFont val="宋体"/>
        <family val="0"/>
      </rPr>
      <t>成人教育</t>
    </r>
  </si>
  <si>
    <r>
      <t xml:space="preserve">    </t>
    </r>
    <r>
      <rPr>
        <sz val="10"/>
        <color indexed="8"/>
        <rFont val="宋体"/>
        <family val="0"/>
      </rPr>
      <t>其他成人教育支出</t>
    </r>
  </si>
  <si>
    <r>
      <t xml:space="preserve">  </t>
    </r>
    <r>
      <rPr>
        <sz val="10"/>
        <color indexed="8"/>
        <rFont val="宋体"/>
        <family val="0"/>
      </rPr>
      <t>特殊教育</t>
    </r>
  </si>
  <si>
    <r>
      <t xml:space="preserve">    </t>
    </r>
    <r>
      <rPr>
        <sz val="10"/>
        <color indexed="8"/>
        <rFont val="宋体"/>
        <family val="0"/>
      </rPr>
      <t>特殊学校教育</t>
    </r>
  </si>
  <si>
    <r>
      <t xml:space="preserve">    </t>
    </r>
    <r>
      <rPr>
        <sz val="10"/>
        <color indexed="8"/>
        <rFont val="宋体"/>
        <family val="0"/>
      </rPr>
      <t>工读学校教育</t>
    </r>
  </si>
  <si>
    <r>
      <t xml:space="preserve">  </t>
    </r>
    <r>
      <rPr>
        <sz val="10"/>
        <color indexed="8"/>
        <rFont val="宋体"/>
        <family val="0"/>
      </rPr>
      <t>教育费附加安排的支出</t>
    </r>
  </si>
  <si>
    <r>
      <t xml:space="preserve">    </t>
    </r>
    <r>
      <rPr>
        <sz val="10"/>
        <color indexed="8"/>
        <rFont val="宋体"/>
        <family val="0"/>
      </rPr>
      <t>其他教育费附加安排的支出</t>
    </r>
  </si>
  <si>
    <r>
      <t xml:space="preserve">  </t>
    </r>
    <r>
      <rPr>
        <sz val="10"/>
        <color indexed="8"/>
        <rFont val="宋体"/>
        <family val="0"/>
      </rPr>
      <t>地方教育附加安排的支出</t>
    </r>
  </si>
  <si>
    <r>
      <t xml:space="preserve">    </t>
    </r>
    <r>
      <rPr>
        <sz val="10"/>
        <color indexed="8"/>
        <rFont val="宋体"/>
        <family val="0"/>
      </rPr>
      <t>其他地方教育附加安排的支出</t>
    </r>
  </si>
  <si>
    <r>
      <t xml:space="preserve">  </t>
    </r>
    <r>
      <rPr>
        <sz val="10"/>
        <color indexed="8"/>
        <rFont val="宋体"/>
        <family val="0"/>
      </rPr>
      <t>其他教育支出</t>
    </r>
  </si>
  <si>
    <r>
      <t xml:space="preserve">    </t>
    </r>
    <r>
      <rPr>
        <sz val="10"/>
        <color indexed="8"/>
        <rFont val="宋体"/>
        <family val="0"/>
      </rPr>
      <t>其他教育支出</t>
    </r>
  </si>
  <si>
    <t>社会保障和就业支出</t>
  </si>
  <si>
    <r>
      <t xml:space="preserve">  </t>
    </r>
    <r>
      <rPr>
        <sz val="10"/>
        <color indexed="8"/>
        <rFont val="宋体"/>
        <family val="0"/>
      </rPr>
      <t>行政事业单位离退休</t>
    </r>
  </si>
  <si>
    <r>
      <t xml:space="preserve">    </t>
    </r>
    <r>
      <rPr>
        <sz val="10"/>
        <color indexed="8"/>
        <rFont val="宋体"/>
        <family val="0"/>
      </rPr>
      <t>归口管理的行政单位离退休</t>
    </r>
  </si>
  <si>
    <t xml:space="preserve">    事业单位离退休</t>
  </si>
  <si>
    <t>医疗卫生支出</t>
  </si>
  <si>
    <r>
      <t xml:space="preserve">  </t>
    </r>
    <r>
      <rPr>
        <sz val="10"/>
        <color indexed="8"/>
        <rFont val="宋体"/>
        <family val="0"/>
      </rPr>
      <t>医疗保障</t>
    </r>
  </si>
  <si>
    <r>
      <t xml:space="preserve">    </t>
    </r>
    <r>
      <rPr>
        <sz val="10"/>
        <color indexed="8"/>
        <rFont val="宋体"/>
        <family val="0"/>
      </rPr>
      <t>行政单位医疗</t>
    </r>
  </si>
  <si>
    <r>
      <t xml:space="preserve">    </t>
    </r>
    <r>
      <rPr>
        <sz val="10"/>
        <color indexed="8"/>
        <rFont val="宋体"/>
        <family val="0"/>
      </rPr>
      <t>事业单位医疗</t>
    </r>
  </si>
  <si>
    <r>
      <t xml:space="preserve">    </t>
    </r>
    <r>
      <rPr>
        <sz val="10"/>
        <color indexed="8"/>
        <rFont val="宋体"/>
        <family val="0"/>
      </rPr>
      <t>公务员医疗补助</t>
    </r>
  </si>
  <si>
    <t>城乡社区支出</t>
  </si>
  <si>
    <r>
      <t xml:space="preserve">  </t>
    </r>
    <r>
      <rPr>
        <sz val="10"/>
        <color indexed="8"/>
        <rFont val="宋体"/>
        <family val="0"/>
      </rPr>
      <t>国有土地使用权出让收入安排的支出</t>
    </r>
  </si>
  <si>
    <r>
      <t xml:space="preserve">    </t>
    </r>
    <r>
      <rPr>
        <sz val="10"/>
        <color indexed="8"/>
        <rFont val="宋体"/>
        <family val="0"/>
      </rPr>
      <t>教育资金安排的支出</t>
    </r>
  </si>
  <si>
    <t>其他支出</t>
  </si>
  <si>
    <r>
      <t xml:space="preserve">  </t>
    </r>
    <r>
      <rPr>
        <sz val="10"/>
        <color indexed="8"/>
        <rFont val="宋体"/>
        <family val="0"/>
      </rPr>
      <t>其他政府性基金支出</t>
    </r>
  </si>
  <si>
    <r>
      <t xml:space="preserve">    </t>
    </r>
    <r>
      <rPr>
        <sz val="10"/>
        <color indexed="8"/>
        <rFont val="宋体"/>
        <family val="0"/>
      </rPr>
      <t>其他政府性基金支出</t>
    </r>
  </si>
  <si>
    <t>一、基本支出</t>
  </si>
  <si>
    <t>二、项目支出</t>
  </si>
  <si>
    <t>三、事业单位经营支出</t>
  </si>
  <si>
    <t>四、事业单位对附属单位补助支出</t>
  </si>
  <si>
    <t>五、事业单位上缴上级支出</t>
  </si>
  <si>
    <t>六、其他支出</t>
  </si>
  <si>
    <t>收  入  总  计</t>
  </si>
  <si>
    <t>支  出  总  计</t>
  </si>
  <si>
    <t>收              入</t>
  </si>
  <si>
    <t>支       出（按支出功能分）</t>
  </si>
  <si>
    <t>支       出（按支出用途分）</t>
  </si>
  <si>
    <t>项              目</t>
  </si>
  <si>
    <t>文化体育与传媒</t>
  </si>
  <si>
    <r>
      <t xml:space="preserve">    </t>
    </r>
    <r>
      <rPr>
        <sz val="10"/>
        <color indexed="8"/>
        <rFont val="宋体"/>
        <family val="0"/>
      </rPr>
      <t>城市建设资金</t>
    </r>
  </si>
  <si>
    <r>
      <t xml:space="preserve">    </t>
    </r>
    <r>
      <rPr>
        <sz val="10"/>
        <color indexed="8"/>
        <rFont val="宋体"/>
        <family val="0"/>
      </rPr>
      <t>其他教育管理事务支出</t>
    </r>
  </si>
  <si>
    <r>
      <t xml:space="preserve">    </t>
    </r>
    <r>
      <rPr>
        <sz val="10"/>
        <color indexed="8"/>
        <rFont val="宋体"/>
        <family val="0"/>
      </rPr>
      <t>城市中小学校舍建设</t>
    </r>
  </si>
  <si>
    <r>
      <t xml:space="preserve">    </t>
    </r>
    <r>
      <rPr>
        <sz val="10"/>
        <color indexed="8"/>
        <rFont val="宋体"/>
        <family val="0"/>
      </rPr>
      <t>城市中小学校舍建设</t>
    </r>
  </si>
  <si>
    <r>
      <t xml:space="preserve">  </t>
    </r>
    <r>
      <rPr>
        <sz val="10"/>
        <color indexed="8"/>
        <rFont val="宋体"/>
        <family val="0"/>
      </rPr>
      <t>其他文化体育与传媒支出</t>
    </r>
  </si>
  <si>
    <r>
      <t xml:space="preserve">    </t>
    </r>
    <r>
      <rPr>
        <sz val="10"/>
        <color indexed="8"/>
        <rFont val="宋体"/>
        <family val="0"/>
      </rPr>
      <t>其他文化体育与传媒支出</t>
    </r>
  </si>
  <si>
    <t/>
  </si>
  <si>
    <t>其中：公共财政预算资金</t>
  </si>
  <si>
    <t xml:space="preserve">      政府性基金</t>
  </si>
  <si>
    <t>教育</t>
  </si>
  <si>
    <t>教育管理事务</t>
  </si>
  <si>
    <t xml:space="preserve">  行政运行</t>
  </si>
  <si>
    <t xml:space="preserve">  一般行政管理事务</t>
  </si>
  <si>
    <t xml:space="preserve">  其他教育管理事务支出</t>
  </si>
  <si>
    <t>普通教育</t>
  </si>
  <si>
    <t xml:space="preserve">  高中教育</t>
  </si>
  <si>
    <t xml:space="preserve">  其他普通教育支出</t>
  </si>
  <si>
    <t>职业教育</t>
  </si>
  <si>
    <t xml:space="preserve">  职业高中教育</t>
  </si>
  <si>
    <t xml:space="preserve">  其他职业教育支出</t>
  </si>
  <si>
    <t>成人教育</t>
  </si>
  <si>
    <t xml:space="preserve">  其他成人教育支出</t>
  </si>
  <si>
    <t>特殊教育</t>
  </si>
  <si>
    <t xml:space="preserve">  特殊学校教育</t>
  </si>
  <si>
    <t xml:space="preserve">  工读学校教育</t>
  </si>
  <si>
    <t>教育费附加安排的支出</t>
  </si>
  <si>
    <t xml:space="preserve">  城市中小学校舍建设</t>
  </si>
  <si>
    <t xml:space="preserve">  其他教育费附加安排的支出</t>
  </si>
  <si>
    <t>地方教育附加安排的支出</t>
  </si>
  <si>
    <t xml:space="preserve">  其他地方教育附加安排的支出</t>
  </si>
  <si>
    <t>其他教育支出</t>
  </si>
  <si>
    <t xml:space="preserve">  其他教育支出</t>
  </si>
  <si>
    <t>文化体育与传媒</t>
  </si>
  <si>
    <t>其他文化体育与传媒支出</t>
  </si>
  <si>
    <t xml:space="preserve">  其他文化体育与传媒支出</t>
  </si>
  <si>
    <t>社会保障和就业</t>
  </si>
  <si>
    <t>行政事业单位离退休</t>
  </si>
  <si>
    <t xml:space="preserve">  归口管理的行政单位离退休</t>
  </si>
  <si>
    <t xml:space="preserve">  事业单位离退休</t>
  </si>
  <si>
    <t>医疗卫生</t>
  </si>
  <si>
    <t>医疗保障</t>
  </si>
  <si>
    <t xml:space="preserve">  行政单位医疗</t>
  </si>
  <si>
    <t xml:space="preserve">  事业单位医疗</t>
  </si>
  <si>
    <t xml:space="preserve">  公务员医疗补助</t>
  </si>
  <si>
    <t>城乡社区事务</t>
  </si>
  <si>
    <t>国有土地使用权出让收入安排的支出</t>
  </si>
  <si>
    <t xml:space="preserve">  城市建设支出</t>
  </si>
  <si>
    <t xml:space="preserve">  教育资金安排的支出</t>
  </si>
  <si>
    <t>其他政府性基金支出</t>
  </si>
  <si>
    <t xml:space="preserve">  其他政府性基金支出</t>
  </si>
  <si>
    <r>
      <t xml:space="preserve">    </t>
    </r>
    <r>
      <rPr>
        <sz val="10"/>
        <color indexed="8"/>
        <rFont val="宋体"/>
        <family val="0"/>
      </rPr>
      <t>行政运行</t>
    </r>
  </si>
  <si>
    <r>
      <t xml:space="preserve">    </t>
    </r>
    <r>
      <rPr>
        <sz val="10"/>
        <color indexed="8"/>
        <rFont val="宋体"/>
        <family val="0"/>
      </rPr>
      <t>一般行政管理事务</t>
    </r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</si>
</sst>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#,##0.0000"/>
    <numFmt numFmtId="190" formatCode="0.00_);[Red]\(0.00\)"/>
    <numFmt numFmtId="191" formatCode="#,##0.00_ "/>
  </numFmts>
  <fonts count="11">
    <font>
      <sz val="12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Times New Roman"/>
      <family val="1"/>
    </font>
    <font>
      <b/>
      <sz val="16"/>
      <color indexed="8"/>
      <name val="宋体"/>
      <family val="0"/>
    </font>
    <font>
      <b/>
      <sz val="16"/>
      <name val="创艺简标宋"/>
      <family val="3"/>
    </font>
    <font>
      <sz val="10"/>
      <color indexed="63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188" fontId="10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/>
    </xf>
    <xf numFmtId="190" fontId="3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2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190" fontId="3" fillId="0" borderId="4" xfId="0" applyNumberFormat="1" applyFont="1" applyBorder="1" applyAlignment="1">
      <alignment horizontal="right" vertical="center" shrinkToFit="1"/>
    </xf>
    <xf numFmtId="190" fontId="3" fillId="0" borderId="4" xfId="0" applyNumberFormat="1" applyFont="1" applyBorder="1" applyAlignment="1">
      <alignment horizontal="right" vertical="center" shrinkToFit="1"/>
    </xf>
    <xf numFmtId="190" fontId="3" fillId="0" borderId="4" xfId="0" applyNumberFormat="1" applyFont="1" applyBorder="1" applyAlignment="1">
      <alignment horizontal="right" vertical="center" shrinkToFit="1"/>
    </xf>
    <xf numFmtId="0" fontId="3" fillId="0" borderId="1" xfId="0" applyFont="1" applyBorder="1" applyAlignment="1">
      <alignment horizontal="right" vertical="center"/>
    </xf>
    <xf numFmtId="190" fontId="3" fillId="0" borderId="4" xfId="0" applyNumberFormat="1" applyFont="1" applyBorder="1" applyAlignment="1">
      <alignment horizontal="right" vertical="center" shrinkToFit="1"/>
    </xf>
    <xf numFmtId="190" fontId="3" fillId="0" borderId="4" xfId="0" applyNumberFormat="1" applyFont="1" applyBorder="1" applyAlignment="1">
      <alignment horizontal="right" vertical="center" shrinkToFit="1"/>
    </xf>
    <xf numFmtId="190" fontId="3" fillId="0" borderId="4" xfId="0" applyNumberFormat="1" applyFont="1" applyBorder="1" applyAlignment="1">
      <alignment horizontal="right" vertical="center" shrinkToFit="1"/>
    </xf>
    <xf numFmtId="0" fontId="3" fillId="0" borderId="1" xfId="0" applyFont="1" applyBorder="1" applyAlignment="1">
      <alignment horizontal="right" vertical="center"/>
    </xf>
    <xf numFmtId="190" fontId="3" fillId="0" borderId="4" xfId="0" applyNumberFormat="1" applyFont="1" applyBorder="1" applyAlignment="1">
      <alignment horizontal="right" vertical="center" shrinkToFit="1"/>
    </xf>
    <xf numFmtId="190" fontId="3" fillId="0" borderId="4" xfId="0" applyNumberFormat="1" applyFont="1" applyBorder="1" applyAlignment="1">
      <alignment horizontal="right" vertical="center" shrinkToFit="1"/>
    </xf>
    <xf numFmtId="190" fontId="3" fillId="0" borderId="4" xfId="0" applyNumberFormat="1" applyFont="1" applyBorder="1" applyAlignment="1">
      <alignment horizontal="right" vertical="center" shrinkToFit="1"/>
    </xf>
    <xf numFmtId="0" fontId="3" fillId="0" borderId="1" xfId="0" applyFont="1" applyBorder="1" applyAlignment="1">
      <alignment horizontal="left" vertical="center" wrapText="1"/>
    </xf>
    <xf numFmtId="190" fontId="3" fillId="0" borderId="4" xfId="0" applyNumberFormat="1" applyFont="1" applyBorder="1" applyAlignment="1">
      <alignment horizontal="right" vertical="center" shrinkToFit="1"/>
    </xf>
    <xf numFmtId="190" fontId="3" fillId="0" borderId="4" xfId="0" applyNumberFormat="1" applyFont="1" applyBorder="1" applyAlignment="1">
      <alignment horizontal="right" vertical="center" shrinkToFit="1"/>
    </xf>
    <xf numFmtId="190" fontId="3" fillId="0" borderId="4" xfId="0" applyNumberFormat="1" applyFont="1" applyBorder="1" applyAlignment="1">
      <alignment horizontal="right" vertical="center" shrinkToFi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/>
    </xf>
    <xf numFmtId="190" fontId="5" fillId="0" borderId="1" xfId="0" applyNumberFormat="1" applyFont="1" applyBorder="1" applyAlignment="1">
      <alignment/>
    </xf>
    <xf numFmtId="190" fontId="3" fillId="0" borderId="5" xfId="0" applyNumberFormat="1" applyFont="1" applyBorder="1" applyAlignment="1">
      <alignment horizontal="right" vertical="center" shrinkToFit="1"/>
    </xf>
    <xf numFmtId="0" fontId="5" fillId="0" borderId="2" xfId="0" applyFont="1" applyBorder="1" applyAlignment="1">
      <alignment/>
    </xf>
    <xf numFmtId="190" fontId="3" fillId="0" borderId="1" xfId="0" applyNumberFormat="1" applyFont="1" applyBorder="1" applyAlignment="1">
      <alignment horizontal="right" vertical="center" shrinkToFit="1"/>
    </xf>
    <xf numFmtId="190" fontId="3" fillId="0" borderId="6" xfId="0" applyNumberFormat="1" applyFont="1" applyBorder="1" applyAlignment="1">
      <alignment horizontal="right" vertical="center" shrinkToFit="1"/>
    </xf>
    <xf numFmtId="190" fontId="5" fillId="0" borderId="3" xfId="0" applyNumberFormat="1" applyFont="1" applyBorder="1" applyAlignment="1">
      <alignment/>
    </xf>
    <xf numFmtId="0" fontId="5" fillId="0" borderId="3" xfId="0" applyFont="1" applyBorder="1" applyAlignment="1">
      <alignment/>
    </xf>
    <xf numFmtId="4" fontId="3" fillId="0" borderId="4" xfId="0" applyFont="1" applyBorder="1" applyAlignment="1">
      <alignment horizontal="right" vertical="center" shrinkToFit="1"/>
    </xf>
    <xf numFmtId="4" fontId="3" fillId="0" borderId="4" xfId="0" applyFont="1" applyBorder="1" applyAlignment="1">
      <alignment horizontal="right" vertical="center" shrinkToFit="1"/>
    </xf>
    <xf numFmtId="4" fontId="3" fillId="0" borderId="4" xfId="0" applyFont="1" applyBorder="1" applyAlignment="1">
      <alignment horizontal="right" vertical="center" shrinkToFit="1"/>
    </xf>
    <xf numFmtId="4" fontId="3" fillId="0" borderId="4" xfId="0" applyFont="1" applyBorder="1" applyAlignment="1">
      <alignment horizontal="right" vertical="center" shrinkToFit="1"/>
    </xf>
    <xf numFmtId="4" fontId="3" fillId="0" borderId="4" xfId="0" applyFont="1" applyBorder="1" applyAlignment="1">
      <alignment horizontal="right" vertical="center" shrinkToFit="1"/>
    </xf>
    <xf numFmtId="4" fontId="3" fillId="0" borderId="4" xfId="0" applyFont="1" applyFill="1" applyBorder="1" applyAlignment="1">
      <alignment horizontal="right" vertical="center" shrinkToFit="1"/>
    </xf>
    <xf numFmtId="4" fontId="3" fillId="0" borderId="4" xfId="0" applyFont="1" applyFill="1" applyBorder="1" applyAlignment="1">
      <alignment horizontal="right" vertical="center" shrinkToFit="1"/>
    </xf>
    <xf numFmtId="4" fontId="3" fillId="0" borderId="4" xfId="0" applyFont="1" applyFill="1" applyBorder="1" applyAlignment="1">
      <alignment horizontal="right" vertical="center" shrinkToFit="1"/>
    </xf>
    <xf numFmtId="4" fontId="3" fillId="0" borderId="4" xfId="0" applyFont="1" applyFill="1" applyBorder="1" applyAlignment="1">
      <alignment horizontal="right" vertical="center" shrinkToFit="1"/>
    </xf>
    <xf numFmtId="4" fontId="3" fillId="0" borderId="4" xfId="0" applyFont="1" applyFill="1" applyBorder="1" applyAlignment="1">
      <alignment horizontal="right" vertical="center" shrinkToFit="1"/>
    </xf>
    <xf numFmtId="4" fontId="3" fillId="0" borderId="4" xfId="0" applyFont="1" applyFill="1" applyBorder="1" applyAlignment="1">
      <alignment horizontal="right" vertical="center" shrinkToFit="1"/>
    </xf>
    <xf numFmtId="4" fontId="3" fillId="0" borderId="4" xfId="0" applyFont="1" applyFill="1" applyBorder="1" applyAlignment="1">
      <alignment horizontal="right" vertical="center" shrinkToFit="1"/>
    </xf>
    <xf numFmtId="4" fontId="3" fillId="0" borderId="4" xfId="0" applyFont="1" applyFill="1" applyBorder="1" applyAlignment="1">
      <alignment horizontal="right" vertical="center" shrinkToFit="1"/>
    </xf>
    <xf numFmtId="4" fontId="3" fillId="0" borderId="4" xfId="0" applyFont="1" applyFill="1" applyBorder="1" applyAlignment="1">
      <alignment horizontal="right" vertical="center" shrinkToFit="1"/>
    </xf>
    <xf numFmtId="4" fontId="3" fillId="0" borderId="4" xfId="0" applyFont="1" applyFill="1" applyBorder="1" applyAlignment="1">
      <alignment horizontal="right" vertical="center" shrinkToFit="1"/>
    </xf>
    <xf numFmtId="4" fontId="3" fillId="0" borderId="4" xfId="0" applyFont="1" applyFill="1" applyBorder="1" applyAlignment="1">
      <alignment horizontal="right" vertical="center" shrinkToFit="1"/>
    </xf>
    <xf numFmtId="4" fontId="3" fillId="0" borderId="4" xfId="0" applyFont="1" applyFill="1" applyBorder="1" applyAlignment="1">
      <alignment horizontal="right" vertical="center" shrinkToFit="1"/>
    </xf>
    <xf numFmtId="4" fontId="3" fillId="0" borderId="4" xfId="0" applyFont="1" applyFill="1" applyBorder="1" applyAlignment="1">
      <alignment horizontal="right" vertical="center" shrinkToFit="1"/>
    </xf>
    <xf numFmtId="4" fontId="3" fillId="0" borderId="4" xfId="0" applyFont="1" applyFill="1" applyBorder="1" applyAlignment="1">
      <alignment horizontal="right" vertical="center" shrinkToFit="1"/>
    </xf>
    <xf numFmtId="4" fontId="3" fillId="0" borderId="4" xfId="0" applyFont="1" applyFill="1" applyBorder="1" applyAlignment="1">
      <alignment horizontal="right" vertical="center" shrinkToFit="1"/>
    </xf>
    <xf numFmtId="4" fontId="3" fillId="0" borderId="4" xfId="0" applyFont="1" applyFill="1" applyBorder="1" applyAlignment="1">
      <alignment horizontal="right" vertical="center" shrinkToFit="1"/>
    </xf>
    <xf numFmtId="4" fontId="3" fillId="0" borderId="4" xfId="0" applyFont="1" applyFill="1" applyBorder="1" applyAlignment="1">
      <alignment horizontal="right" vertical="center" shrinkToFit="1"/>
    </xf>
    <xf numFmtId="4" fontId="3" fillId="0" borderId="4" xfId="0" applyFont="1" applyFill="1" applyBorder="1" applyAlignment="1">
      <alignment horizontal="right" vertical="center" shrinkToFit="1"/>
    </xf>
    <xf numFmtId="4" fontId="3" fillId="0" borderId="4" xfId="0" applyFont="1" applyFill="1" applyBorder="1" applyAlignment="1">
      <alignment horizontal="right" vertical="center" shrinkToFit="1"/>
    </xf>
    <xf numFmtId="4" fontId="3" fillId="0" borderId="4" xfId="0" applyFont="1" applyFill="1" applyBorder="1" applyAlignment="1">
      <alignment horizontal="right" vertical="center" shrinkToFit="1"/>
    </xf>
    <xf numFmtId="4" fontId="3" fillId="0" borderId="4" xfId="0" applyFont="1" applyFill="1" applyBorder="1" applyAlignment="1">
      <alignment horizontal="right" vertical="center" shrinkToFit="1"/>
    </xf>
    <xf numFmtId="4" fontId="3" fillId="0" borderId="4" xfId="0" applyFont="1" applyFill="1" applyBorder="1" applyAlignment="1">
      <alignment horizontal="right" vertical="center" shrinkToFit="1"/>
    </xf>
    <xf numFmtId="4" fontId="3" fillId="0" borderId="4" xfId="0" applyFont="1" applyFill="1" applyBorder="1" applyAlignment="1">
      <alignment horizontal="right" vertical="center" shrinkToFit="1"/>
    </xf>
    <xf numFmtId="4" fontId="3" fillId="0" borderId="4" xfId="0" applyFont="1" applyFill="1" applyBorder="1" applyAlignment="1">
      <alignment horizontal="right" vertical="center" shrinkToFit="1"/>
    </xf>
    <xf numFmtId="4" fontId="3" fillId="0" borderId="4" xfId="0" applyFont="1" applyBorder="1" applyAlignment="1">
      <alignment horizontal="right" vertical="center" shrinkToFit="1"/>
    </xf>
    <xf numFmtId="4" fontId="3" fillId="0" borderId="4" xfId="0" applyFont="1" applyBorder="1" applyAlignment="1">
      <alignment horizontal="right" vertical="center" shrinkToFit="1"/>
    </xf>
    <xf numFmtId="4" fontId="3" fillId="0" borderId="4" xfId="0" applyFont="1" applyBorder="1" applyAlignment="1">
      <alignment horizontal="right" vertical="center" shrinkToFit="1"/>
    </xf>
    <xf numFmtId="4" fontId="3" fillId="0" borderId="4" xfId="0" applyFont="1" applyBorder="1" applyAlignment="1">
      <alignment horizontal="right" vertical="center" shrinkToFit="1"/>
    </xf>
    <xf numFmtId="4" fontId="3" fillId="0" borderId="4" xfId="0" applyFont="1" applyBorder="1" applyAlignment="1">
      <alignment horizontal="right" vertical="center" shrinkToFit="1"/>
    </xf>
    <xf numFmtId="4" fontId="3" fillId="0" borderId="4" xfId="0" applyFont="1" applyBorder="1" applyAlignment="1">
      <alignment horizontal="right" vertical="center" shrinkToFit="1"/>
    </xf>
    <xf numFmtId="4" fontId="3" fillId="0" borderId="4" xfId="0" applyFont="1" applyBorder="1" applyAlignment="1">
      <alignment horizontal="right" vertical="center" shrinkToFit="1"/>
    </xf>
    <xf numFmtId="4" fontId="3" fillId="0" borderId="4" xfId="0" applyFont="1" applyBorder="1" applyAlignment="1">
      <alignment horizontal="right" vertical="center" shrinkToFit="1"/>
    </xf>
    <xf numFmtId="4" fontId="3" fillId="0" borderId="4" xfId="0" applyFont="1" applyBorder="1" applyAlignment="1">
      <alignment horizontal="right" vertical="center" shrinkToFit="1"/>
    </xf>
    <xf numFmtId="4" fontId="3" fillId="0" borderId="4" xfId="0" applyFont="1" applyBorder="1" applyAlignment="1">
      <alignment horizontal="right" vertical="center" shrinkToFit="1"/>
    </xf>
    <xf numFmtId="4" fontId="3" fillId="0" borderId="4" xfId="0" applyFont="1" applyBorder="1" applyAlignment="1">
      <alignment horizontal="right" vertical="center" shrinkToFit="1"/>
    </xf>
    <xf numFmtId="4" fontId="3" fillId="0" borderId="4" xfId="0" applyFont="1" applyBorder="1" applyAlignment="1">
      <alignment horizontal="right" vertical="center" shrinkToFit="1"/>
    </xf>
    <xf numFmtId="4" fontId="3" fillId="0" borderId="5" xfId="0" applyFont="1" applyBorder="1" applyAlignment="1">
      <alignment horizontal="right" vertical="center" shrinkToFit="1"/>
    </xf>
    <xf numFmtId="4" fontId="3" fillId="0" borderId="1" xfId="0" applyFont="1" applyBorder="1" applyAlignment="1">
      <alignment horizontal="right" vertical="center" shrinkToFi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/>
    </xf>
    <xf numFmtId="0" fontId="3" fillId="0" borderId="4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workbookViewId="0" topLeftCell="A1">
      <selection activeCell="B1" sqref="B1"/>
    </sheetView>
  </sheetViews>
  <sheetFormatPr defaultColWidth="9.00390625" defaultRowHeight="14.25"/>
  <cols>
    <col min="1" max="1" width="23.125" style="0" customWidth="1"/>
    <col min="2" max="2" width="12.25390625" style="0" customWidth="1"/>
    <col min="3" max="3" width="34.125" style="0" customWidth="1"/>
    <col min="4" max="4" width="11.625" style="0" customWidth="1"/>
    <col min="5" max="5" width="26.25390625" style="0" customWidth="1"/>
    <col min="6" max="6" width="11.125" style="0" customWidth="1"/>
  </cols>
  <sheetData>
    <row r="1" ht="14.25">
      <c r="A1" t="s">
        <v>20</v>
      </c>
    </row>
    <row r="2" spans="1:6" ht="20.25">
      <c r="A2" s="113" t="s">
        <v>9</v>
      </c>
      <c r="B2" s="114"/>
      <c r="C2" s="114"/>
      <c r="D2" s="114"/>
      <c r="E2" s="114"/>
      <c r="F2" s="114"/>
    </row>
    <row r="3" spans="1:6" ht="14.25">
      <c r="A3" s="31" t="s">
        <v>30</v>
      </c>
      <c r="B3" s="32"/>
      <c r="C3" s="32"/>
      <c r="D3" s="32"/>
      <c r="E3" s="32"/>
      <c r="F3" s="31" t="s">
        <v>10</v>
      </c>
    </row>
    <row r="4" spans="1:6" ht="24.75" customHeight="1">
      <c r="A4" s="112" t="s">
        <v>74</v>
      </c>
      <c r="B4" s="112"/>
      <c r="C4" s="112" t="s">
        <v>75</v>
      </c>
      <c r="D4" s="112"/>
      <c r="E4" s="112" t="s">
        <v>76</v>
      </c>
      <c r="F4" s="112"/>
    </row>
    <row r="5" spans="1:6" ht="19.5" customHeight="1">
      <c r="A5" s="2" t="s">
        <v>77</v>
      </c>
      <c r="B5" s="2" t="s">
        <v>0</v>
      </c>
      <c r="C5" s="2" t="s">
        <v>77</v>
      </c>
      <c r="D5" s="2" t="s">
        <v>0</v>
      </c>
      <c r="E5" s="2" t="s">
        <v>77</v>
      </c>
      <c r="F5" s="2" t="s">
        <v>0</v>
      </c>
    </row>
    <row r="6" spans="1:6" ht="19.5" customHeight="1">
      <c r="A6" s="24" t="s">
        <v>1</v>
      </c>
      <c r="B6" s="27">
        <v>171057.35</v>
      </c>
      <c r="C6" s="111" t="s">
        <v>88</v>
      </c>
      <c r="D6" s="60">
        <f>D7+D11+D14+D17+D19+D22+D25+D28</f>
        <v>135203.22</v>
      </c>
      <c r="E6" s="24" t="s">
        <v>66</v>
      </c>
      <c r="F6" s="26">
        <v>89759.28</v>
      </c>
    </row>
    <row r="7" spans="1:6" ht="19.5" customHeight="1">
      <c r="A7" s="24" t="s">
        <v>86</v>
      </c>
      <c r="B7" s="27">
        <v>142543.54</v>
      </c>
      <c r="C7" s="111" t="s">
        <v>89</v>
      </c>
      <c r="D7" s="61">
        <f>SUM(D8:D10)</f>
        <v>5580.3099999999995</v>
      </c>
      <c r="E7" s="24" t="s">
        <v>67</v>
      </c>
      <c r="F7" s="26">
        <v>82190.69</v>
      </c>
    </row>
    <row r="8" spans="1:6" ht="19.5" customHeight="1">
      <c r="A8" s="24" t="s">
        <v>87</v>
      </c>
      <c r="B8" s="27">
        <v>28513.81</v>
      </c>
      <c r="C8" s="111" t="s">
        <v>90</v>
      </c>
      <c r="D8" s="62">
        <v>1618.55</v>
      </c>
      <c r="E8" s="24" t="s">
        <v>68</v>
      </c>
      <c r="F8" s="26"/>
    </row>
    <row r="9" spans="1:6" ht="19.5" customHeight="1">
      <c r="A9" s="24" t="s">
        <v>2</v>
      </c>
      <c r="B9" s="27">
        <v>1395.13</v>
      </c>
      <c r="C9" s="111" t="s">
        <v>91</v>
      </c>
      <c r="D9" s="63">
        <v>3895.36</v>
      </c>
      <c r="E9" s="24" t="s">
        <v>69</v>
      </c>
      <c r="F9" s="26"/>
    </row>
    <row r="10" spans="1:6" ht="19.5" customHeight="1">
      <c r="A10" s="24" t="s">
        <v>3</v>
      </c>
      <c r="B10" s="27">
        <v>224.11</v>
      </c>
      <c r="C10" s="111" t="s">
        <v>92</v>
      </c>
      <c r="D10" s="64">
        <v>66.4</v>
      </c>
      <c r="E10" s="24" t="s">
        <v>70</v>
      </c>
      <c r="F10" s="26"/>
    </row>
    <row r="11" spans="1:6" ht="19.5" customHeight="1">
      <c r="A11" s="24"/>
      <c r="B11" s="29"/>
      <c r="C11" s="111" t="s">
        <v>93</v>
      </c>
      <c r="D11" s="65">
        <f>SUM(D12:D13)</f>
        <v>62587.1</v>
      </c>
      <c r="E11" s="24" t="s">
        <v>71</v>
      </c>
      <c r="F11" s="26"/>
    </row>
    <row r="12" spans="1:6" ht="19.5" customHeight="1">
      <c r="A12" s="3"/>
      <c r="B12" s="4"/>
      <c r="C12" s="111" t="s">
        <v>94</v>
      </c>
      <c r="D12" s="66">
        <v>52084.28</v>
      </c>
      <c r="E12" s="3"/>
      <c r="F12" s="6"/>
    </row>
    <row r="13" spans="1:6" ht="19.5" customHeight="1">
      <c r="A13" s="3"/>
      <c r="B13" s="4"/>
      <c r="C13" s="111" t="s">
        <v>95</v>
      </c>
      <c r="D13" s="67">
        <v>10502.82</v>
      </c>
      <c r="E13" s="3"/>
      <c r="F13" s="6"/>
    </row>
    <row r="14" spans="1:6" ht="19.5" customHeight="1">
      <c r="A14" s="3"/>
      <c r="B14" s="4"/>
      <c r="C14" s="111" t="s">
        <v>96</v>
      </c>
      <c r="D14" s="68">
        <f>SUM(D15:D16)</f>
        <v>30329.21</v>
      </c>
      <c r="E14" s="3"/>
      <c r="F14" s="6"/>
    </row>
    <row r="15" spans="1:6" ht="19.5" customHeight="1">
      <c r="A15" s="3"/>
      <c r="B15" s="4"/>
      <c r="C15" s="111" t="s">
        <v>97</v>
      </c>
      <c r="D15" s="69">
        <v>29064.92</v>
      </c>
      <c r="E15" s="3"/>
      <c r="F15" s="6"/>
    </row>
    <row r="16" spans="1:6" ht="19.5" customHeight="1">
      <c r="A16" s="3"/>
      <c r="B16" s="4"/>
      <c r="C16" s="111" t="s">
        <v>98</v>
      </c>
      <c r="D16" s="70">
        <v>1264.29</v>
      </c>
      <c r="E16" s="3"/>
      <c r="F16" s="6"/>
    </row>
    <row r="17" spans="1:6" ht="19.5" customHeight="1">
      <c r="A17" s="3"/>
      <c r="B17" s="4"/>
      <c r="C17" s="111" t="s">
        <v>99</v>
      </c>
      <c r="D17" s="71">
        <v>316.16</v>
      </c>
      <c r="E17" s="3"/>
      <c r="F17" s="6"/>
    </row>
    <row r="18" spans="1:6" ht="19.5" customHeight="1">
      <c r="A18" s="3"/>
      <c r="B18" s="4"/>
      <c r="C18" s="111" t="s">
        <v>100</v>
      </c>
      <c r="D18" s="72">
        <v>316.16</v>
      </c>
      <c r="E18" s="3"/>
      <c r="F18" s="6"/>
    </row>
    <row r="19" spans="1:6" ht="19.5" customHeight="1">
      <c r="A19" s="3"/>
      <c r="B19" s="4"/>
      <c r="C19" s="111" t="s">
        <v>101</v>
      </c>
      <c r="D19" s="73">
        <f>SUM(D20:D21)</f>
        <v>3270.0299999999997</v>
      </c>
      <c r="E19" s="3"/>
      <c r="F19" s="6"/>
    </row>
    <row r="20" spans="1:6" ht="19.5" customHeight="1">
      <c r="A20" s="3"/>
      <c r="B20" s="4"/>
      <c r="C20" s="111" t="s">
        <v>102</v>
      </c>
      <c r="D20" s="74">
        <v>1919.69</v>
      </c>
      <c r="E20" s="3"/>
      <c r="F20" s="6"/>
    </row>
    <row r="21" spans="1:6" ht="19.5" customHeight="1">
      <c r="A21" s="3"/>
      <c r="B21" s="4"/>
      <c r="C21" s="111" t="s">
        <v>103</v>
      </c>
      <c r="D21" s="75">
        <v>1350.34</v>
      </c>
      <c r="E21" s="3"/>
      <c r="F21" s="6"/>
    </row>
    <row r="22" spans="1:6" ht="19.5" customHeight="1">
      <c r="A22" s="3"/>
      <c r="B22" s="4"/>
      <c r="C22" s="111" t="s">
        <v>104</v>
      </c>
      <c r="D22" s="76">
        <f>SUM(D23:D24)</f>
        <v>7193.46</v>
      </c>
      <c r="E22" s="3"/>
      <c r="F22" s="6"/>
    </row>
    <row r="23" spans="1:6" ht="19.5" customHeight="1">
      <c r="A23" s="3"/>
      <c r="B23" s="4"/>
      <c r="C23" s="111" t="s">
        <v>105</v>
      </c>
      <c r="D23" s="77">
        <v>649.01</v>
      </c>
      <c r="E23" s="3"/>
      <c r="F23" s="6"/>
    </row>
    <row r="24" spans="1:6" ht="19.5" customHeight="1">
      <c r="A24" s="3"/>
      <c r="B24" s="4"/>
      <c r="C24" s="111" t="s">
        <v>106</v>
      </c>
      <c r="D24" s="78">
        <v>6544.45</v>
      </c>
      <c r="E24" s="3"/>
      <c r="F24" s="6"/>
    </row>
    <row r="25" spans="1:6" ht="19.5" customHeight="1">
      <c r="A25" s="3"/>
      <c r="B25" s="4"/>
      <c r="C25" s="111" t="s">
        <v>107</v>
      </c>
      <c r="D25" s="79">
        <f>SUM(D26:D27)</f>
        <v>16457.55</v>
      </c>
      <c r="E25" s="3"/>
      <c r="F25" s="6"/>
    </row>
    <row r="26" spans="1:6" ht="19.5" customHeight="1">
      <c r="A26" s="3"/>
      <c r="B26" s="4"/>
      <c r="C26" s="111" t="s">
        <v>105</v>
      </c>
      <c r="D26" s="80">
        <v>291.14</v>
      </c>
      <c r="E26" s="3"/>
      <c r="F26" s="6"/>
    </row>
    <row r="27" spans="1:6" ht="19.5" customHeight="1">
      <c r="A27" s="3"/>
      <c r="B27" s="4"/>
      <c r="C27" s="111" t="s">
        <v>108</v>
      </c>
      <c r="D27" s="81">
        <v>16166.41</v>
      </c>
      <c r="E27" s="3"/>
      <c r="F27" s="6"/>
    </row>
    <row r="28" spans="1:6" ht="19.5" customHeight="1">
      <c r="A28" s="3"/>
      <c r="B28" s="4"/>
      <c r="C28" s="111" t="s">
        <v>109</v>
      </c>
      <c r="D28" s="82">
        <v>9469.4</v>
      </c>
      <c r="E28" s="3"/>
      <c r="F28" s="6"/>
    </row>
    <row r="29" spans="1:6" ht="19.5" customHeight="1">
      <c r="A29" s="3"/>
      <c r="B29" s="4"/>
      <c r="C29" s="111" t="s">
        <v>110</v>
      </c>
      <c r="D29" s="83">
        <v>9469.4</v>
      </c>
      <c r="E29" s="3"/>
      <c r="F29" s="6"/>
    </row>
    <row r="30" spans="1:6" ht="19.5" customHeight="1">
      <c r="A30" s="3"/>
      <c r="B30" s="4"/>
      <c r="C30" s="111" t="s">
        <v>111</v>
      </c>
      <c r="D30" s="84">
        <v>15.06</v>
      </c>
      <c r="E30" s="3"/>
      <c r="F30" s="6"/>
    </row>
    <row r="31" spans="1:6" ht="19.5" customHeight="1">
      <c r="A31" s="3"/>
      <c r="B31" s="4"/>
      <c r="C31" s="111" t="s">
        <v>112</v>
      </c>
      <c r="D31" s="85">
        <v>15.06</v>
      </c>
      <c r="E31" s="3"/>
      <c r="F31" s="6"/>
    </row>
    <row r="32" spans="1:6" ht="19.5" customHeight="1">
      <c r="A32" s="3"/>
      <c r="B32" s="4"/>
      <c r="C32" s="111" t="s">
        <v>113</v>
      </c>
      <c r="D32" s="86">
        <v>15.06</v>
      </c>
      <c r="E32" s="3"/>
      <c r="F32" s="6"/>
    </row>
    <row r="33" spans="1:6" ht="19.5" customHeight="1">
      <c r="A33" s="3"/>
      <c r="B33" s="4"/>
      <c r="C33" s="111" t="s">
        <v>114</v>
      </c>
      <c r="D33" s="87">
        <v>18250.2</v>
      </c>
      <c r="E33" s="3"/>
      <c r="F33" s="6"/>
    </row>
    <row r="34" spans="1:6" ht="19.5" customHeight="1">
      <c r="A34" s="3"/>
      <c r="B34" s="4"/>
      <c r="C34" s="111" t="s">
        <v>115</v>
      </c>
      <c r="D34" s="88">
        <f>SUM(D35:D36)</f>
        <v>18250.2</v>
      </c>
      <c r="E34" s="3"/>
      <c r="F34" s="6"/>
    </row>
    <row r="35" spans="1:6" ht="19.5" customHeight="1">
      <c r="A35" s="3"/>
      <c r="B35" s="4"/>
      <c r="C35" s="111" t="s">
        <v>116</v>
      </c>
      <c r="D35" s="89">
        <v>869.11</v>
      </c>
      <c r="E35" s="3"/>
      <c r="F35" s="6"/>
    </row>
    <row r="36" spans="1:6" ht="19.5" customHeight="1">
      <c r="A36" s="3"/>
      <c r="B36" s="4"/>
      <c r="C36" s="111" t="s">
        <v>117</v>
      </c>
      <c r="D36" s="90">
        <v>17381.09</v>
      </c>
      <c r="E36" s="3"/>
      <c r="F36" s="6"/>
    </row>
    <row r="37" spans="1:6" ht="19.5" customHeight="1">
      <c r="A37" s="3"/>
      <c r="B37" s="4"/>
      <c r="C37" s="111" t="s">
        <v>118</v>
      </c>
      <c r="D37" s="91">
        <v>5539.12</v>
      </c>
      <c r="E37" s="3"/>
      <c r="F37" s="6"/>
    </row>
    <row r="38" spans="1:6" ht="19.5" customHeight="1">
      <c r="A38" s="3"/>
      <c r="B38" s="4"/>
      <c r="C38" s="111" t="s">
        <v>119</v>
      </c>
      <c r="D38" s="92">
        <f>SUM(D39:D41)</f>
        <v>5539.12</v>
      </c>
      <c r="E38" s="3"/>
      <c r="F38" s="6"/>
    </row>
    <row r="39" spans="1:6" ht="19.5" customHeight="1">
      <c r="A39" s="3"/>
      <c r="B39" s="4"/>
      <c r="C39" s="111" t="s">
        <v>120</v>
      </c>
      <c r="D39" s="93">
        <v>43.58</v>
      </c>
      <c r="E39" s="3"/>
      <c r="F39" s="6"/>
    </row>
    <row r="40" spans="1:6" ht="19.5" customHeight="1">
      <c r="A40" s="3"/>
      <c r="B40" s="4"/>
      <c r="C40" s="111" t="s">
        <v>121</v>
      </c>
      <c r="D40" s="94">
        <v>2180.43</v>
      </c>
      <c r="E40" s="3"/>
      <c r="F40" s="6"/>
    </row>
    <row r="41" spans="1:6" ht="19.5" customHeight="1">
      <c r="A41" s="3"/>
      <c r="B41" s="4"/>
      <c r="C41" s="111" t="s">
        <v>122</v>
      </c>
      <c r="D41" s="95">
        <v>3315.11</v>
      </c>
      <c r="E41" s="3"/>
      <c r="F41" s="6"/>
    </row>
    <row r="42" spans="1:6" ht="19.5" customHeight="1">
      <c r="A42" s="3"/>
      <c r="B42" s="4"/>
      <c r="C42" s="111" t="s">
        <v>123</v>
      </c>
      <c r="D42" s="96">
        <v>12812.38</v>
      </c>
      <c r="E42" s="3"/>
      <c r="F42" s="6"/>
    </row>
    <row r="43" spans="1:6" ht="19.5" customHeight="1">
      <c r="A43" s="3"/>
      <c r="B43" s="4"/>
      <c r="C43" s="111" t="s">
        <v>124</v>
      </c>
      <c r="D43" s="97">
        <f>SUM(D44:D45)</f>
        <v>12812.38</v>
      </c>
      <c r="E43" s="3"/>
      <c r="F43" s="6"/>
    </row>
    <row r="44" spans="1:6" ht="19.5" customHeight="1">
      <c r="A44" s="3"/>
      <c r="B44" s="4"/>
      <c r="C44" s="111" t="s">
        <v>125</v>
      </c>
      <c r="D44" s="98">
        <v>0.75</v>
      </c>
      <c r="E44" s="3"/>
      <c r="F44" s="6"/>
    </row>
    <row r="45" spans="1:6" ht="19.5" customHeight="1">
      <c r="A45" s="3"/>
      <c r="B45" s="4"/>
      <c r="C45" s="111" t="s">
        <v>126</v>
      </c>
      <c r="D45" s="99">
        <v>12811.63</v>
      </c>
      <c r="E45" s="3"/>
      <c r="F45" s="6"/>
    </row>
    <row r="46" spans="1:6" ht="19.5" customHeight="1">
      <c r="A46" s="3"/>
      <c r="B46" s="4"/>
      <c r="C46" s="111" t="s">
        <v>63</v>
      </c>
      <c r="D46" s="100">
        <v>129.99</v>
      </c>
      <c r="E46" s="3"/>
      <c r="F46" s="6"/>
    </row>
    <row r="47" spans="1:6" ht="19.5" customHeight="1">
      <c r="A47" s="3"/>
      <c r="B47" s="4"/>
      <c r="C47" s="111" t="s">
        <v>127</v>
      </c>
      <c r="D47" s="101">
        <v>129.99</v>
      </c>
      <c r="E47" s="3"/>
      <c r="F47" s="6"/>
    </row>
    <row r="48" spans="1:6" ht="19.5" customHeight="1">
      <c r="A48" s="3"/>
      <c r="B48" s="4"/>
      <c r="C48" s="111" t="s">
        <v>128</v>
      </c>
      <c r="D48" s="102">
        <v>129.99</v>
      </c>
      <c r="E48" s="3"/>
      <c r="F48" s="6"/>
    </row>
    <row r="49" spans="1:6" ht="19.5" customHeight="1">
      <c r="A49" s="3"/>
      <c r="B49" s="4"/>
      <c r="C49" s="25"/>
      <c r="D49" s="103"/>
      <c r="E49" s="3"/>
      <c r="F49" s="6"/>
    </row>
    <row r="50" spans="1:6" ht="19.5" customHeight="1">
      <c r="A50" s="3"/>
      <c r="B50" s="4"/>
      <c r="C50" s="25"/>
      <c r="D50" s="104"/>
      <c r="E50" s="3"/>
      <c r="F50" s="6"/>
    </row>
    <row r="51" spans="1:6" ht="19.5" customHeight="1">
      <c r="A51" s="3"/>
      <c r="B51" s="4"/>
      <c r="C51" s="7"/>
      <c r="D51" s="105"/>
      <c r="E51" s="3"/>
      <c r="F51" s="6"/>
    </row>
    <row r="52" spans="1:6" ht="19.5" customHeight="1">
      <c r="A52" s="8" t="s">
        <v>4</v>
      </c>
      <c r="B52" s="28">
        <f>B6+B9+B10</f>
        <v>172676.59</v>
      </c>
      <c r="C52" s="9" t="s">
        <v>5</v>
      </c>
      <c r="D52" s="106">
        <f>D6+D30+D33+D37+D42+D46</f>
        <v>171949.97</v>
      </c>
      <c r="E52" s="9" t="s">
        <v>5</v>
      </c>
      <c r="F52" s="30">
        <f>F6+F7+F8+F9+F10+F11</f>
        <v>171949.97</v>
      </c>
    </row>
    <row r="53" spans="1:6" ht="19.5" customHeight="1">
      <c r="A53" s="3" t="s">
        <v>6</v>
      </c>
      <c r="B53" s="4"/>
      <c r="C53" s="3" t="s">
        <v>7</v>
      </c>
      <c r="D53" s="107">
        <v>44451.25</v>
      </c>
      <c r="E53" s="3" t="s">
        <v>7</v>
      </c>
      <c r="F53" s="107">
        <v>44451.25</v>
      </c>
    </row>
    <row r="54" spans="1:6" ht="19.5" customHeight="1">
      <c r="A54" s="3" t="s">
        <v>8</v>
      </c>
      <c r="B54" s="4">
        <v>43724.63</v>
      </c>
      <c r="C54" s="1"/>
      <c r="D54" s="108"/>
      <c r="E54" s="1"/>
      <c r="F54" s="6"/>
    </row>
    <row r="55" spans="1:6" ht="19.5" customHeight="1">
      <c r="A55" s="3"/>
      <c r="B55" s="4"/>
      <c r="C55" s="1"/>
      <c r="D55" s="109"/>
      <c r="E55" s="1"/>
      <c r="F55" s="6"/>
    </row>
    <row r="56" spans="1:6" ht="19.5" customHeight="1">
      <c r="A56" s="8" t="s">
        <v>72</v>
      </c>
      <c r="B56" s="30">
        <f>B52+B54</f>
        <v>216401.22</v>
      </c>
      <c r="C56" s="8" t="s">
        <v>73</v>
      </c>
      <c r="D56" s="110">
        <f>D52+D53</f>
        <v>216401.22</v>
      </c>
      <c r="E56" s="8" t="s">
        <v>73</v>
      </c>
      <c r="F56" s="30">
        <f>F52+F53</f>
        <v>216401.22</v>
      </c>
    </row>
  </sheetData>
  <mergeCells count="4">
    <mergeCell ref="A4:B4"/>
    <mergeCell ref="C4:D4"/>
    <mergeCell ref="E4:F4"/>
    <mergeCell ref="A2:F2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workbookViewId="0" topLeftCell="A1">
      <selection activeCell="B1" sqref="B1"/>
    </sheetView>
  </sheetViews>
  <sheetFormatPr defaultColWidth="9.00390625" defaultRowHeight="14.25"/>
  <cols>
    <col min="1" max="1" width="15.50390625" style="23" customWidth="1"/>
    <col min="2" max="2" width="28.75390625" style="0" customWidth="1"/>
    <col min="3" max="3" width="17.50390625" style="0" customWidth="1"/>
    <col min="4" max="4" width="21.125" style="0" customWidth="1"/>
    <col min="5" max="5" width="18.75390625" style="0" customWidth="1"/>
    <col min="6" max="6" width="17.25390625" style="0" customWidth="1"/>
  </cols>
  <sheetData>
    <row r="1" ht="14.25">
      <c r="A1" s="23" t="s">
        <v>19</v>
      </c>
    </row>
    <row r="2" spans="1:7" ht="21">
      <c r="A2" s="115" t="s">
        <v>18</v>
      </c>
      <c r="B2" s="116"/>
      <c r="C2" s="116"/>
      <c r="D2" s="116"/>
      <c r="E2" s="116"/>
      <c r="F2" s="116"/>
      <c r="G2" s="10"/>
    </row>
    <row r="3" spans="1:7" ht="31.5" customHeight="1">
      <c r="A3" s="15" t="s">
        <v>30</v>
      </c>
      <c r="B3" s="16"/>
      <c r="C3" s="16"/>
      <c r="D3" s="16"/>
      <c r="E3" s="16"/>
      <c r="F3" s="17" t="s">
        <v>10</v>
      </c>
      <c r="G3" s="10"/>
    </row>
    <row r="4" spans="1:7" ht="15">
      <c r="A4" s="112" t="s">
        <v>11</v>
      </c>
      <c r="B4" s="112" t="s">
        <v>12</v>
      </c>
      <c r="C4" s="112" t="s">
        <v>13</v>
      </c>
      <c r="D4" s="112" t="s">
        <v>14</v>
      </c>
      <c r="E4" s="112" t="s">
        <v>15</v>
      </c>
      <c r="F4" s="112" t="s">
        <v>16</v>
      </c>
      <c r="G4" s="10"/>
    </row>
    <row r="5" spans="1:7" ht="15">
      <c r="A5" s="112"/>
      <c r="B5" s="112"/>
      <c r="C5" s="112"/>
      <c r="D5" s="112"/>
      <c r="E5" s="112"/>
      <c r="F5" s="112"/>
      <c r="G5" s="10"/>
    </row>
    <row r="6" spans="1:7" ht="30" customHeight="1">
      <c r="A6" s="2" t="s">
        <v>17</v>
      </c>
      <c r="B6" s="14" t="s">
        <v>17</v>
      </c>
      <c r="C6" s="14">
        <v>1</v>
      </c>
      <c r="D6" s="14">
        <v>2</v>
      </c>
      <c r="E6" s="14">
        <v>3</v>
      </c>
      <c r="F6" s="14">
        <v>4</v>
      </c>
      <c r="G6" s="10"/>
    </row>
    <row r="7" spans="1:7" ht="24" customHeight="1">
      <c r="A7" s="19"/>
      <c r="B7" s="19" t="s">
        <v>31</v>
      </c>
      <c r="C7" s="36">
        <f>C8+C32+C35+C39+C44+C48</f>
        <v>170330.73</v>
      </c>
      <c r="D7" s="37">
        <f>D8+D35+D39</f>
        <v>89759.28</v>
      </c>
      <c r="E7" s="38">
        <f>E8+E32+E44+E48</f>
        <v>80571.45000000001</v>
      </c>
      <c r="F7" s="39"/>
      <c r="G7" s="10"/>
    </row>
    <row r="8" spans="1:7" ht="24" customHeight="1">
      <c r="A8" s="19">
        <v>205</v>
      </c>
      <c r="B8" s="19" t="s">
        <v>32</v>
      </c>
      <c r="C8" s="40">
        <f>C9+C13+C16+C19+C21+C24+C27+C30</f>
        <v>133583.98</v>
      </c>
      <c r="D8" s="41">
        <f>D9+D13+D16+D19+D30+D21</f>
        <v>65969.96</v>
      </c>
      <c r="E8" s="42">
        <f>E9+E13+E16+E19+E21+E24+E27+E30</f>
        <v>67614.02</v>
      </c>
      <c r="F8" s="43"/>
      <c r="G8" s="10"/>
    </row>
    <row r="9" spans="1:7" ht="24" customHeight="1">
      <c r="A9" s="19">
        <v>20501</v>
      </c>
      <c r="B9" s="18" t="s">
        <v>33</v>
      </c>
      <c r="C9" s="44">
        <f>SUM(C10:C12)</f>
        <v>5580.3099999999995</v>
      </c>
      <c r="D9" s="45">
        <f>SUM(D10:D12)</f>
        <v>1618.55</v>
      </c>
      <c r="E9" s="46">
        <f>SUM(E10:E12)</f>
        <v>3961.76</v>
      </c>
      <c r="F9" s="47"/>
      <c r="G9" s="10"/>
    </row>
    <row r="10" spans="1:7" ht="30.75" customHeight="1">
      <c r="A10" s="19">
        <v>2050101</v>
      </c>
      <c r="B10" s="18" t="s">
        <v>129</v>
      </c>
      <c r="C10" s="48">
        <v>1618.55</v>
      </c>
      <c r="D10" s="49">
        <v>1618.55</v>
      </c>
      <c r="E10" s="50" t="s">
        <v>85</v>
      </c>
      <c r="F10" s="51"/>
      <c r="G10" s="10"/>
    </row>
    <row r="11" spans="1:7" ht="30.75" customHeight="1">
      <c r="A11" s="19">
        <v>2050102</v>
      </c>
      <c r="B11" s="18" t="s">
        <v>130</v>
      </c>
      <c r="C11" s="50">
        <v>3895.36</v>
      </c>
      <c r="D11" s="50" t="s">
        <v>85</v>
      </c>
      <c r="E11" s="50">
        <v>3895.36</v>
      </c>
      <c r="F11" s="51"/>
      <c r="G11" s="10"/>
    </row>
    <row r="12" spans="1:7" ht="24" customHeight="1">
      <c r="A12" s="19">
        <v>2050199</v>
      </c>
      <c r="B12" s="18" t="s">
        <v>80</v>
      </c>
      <c r="C12" s="50">
        <v>66.4</v>
      </c>
      <c r="D12" s="50" t="s">
        <v>85</v>
      </c>
      <c r="E12" s="50">
        <v>66.4</v>
      </c>
      <c r="F12" s="51"/>
      <c r="G12" s="10"/>
    </row>
    <row r="13" spans="1:7" ht="24" customHeight="1">
      <c r="A13" s="19">
        <v>20502</v>
      </c>
      <c r="B13" s="18" t="s">
        <v>34</v>
      </c>
      <c r="C13" s="50">
        <f>SUM(C14:C15)</f>
        <v>61045.17</v>
      </c>
      <c r="D13" s="50">
        <f>SUM(D14:D15)</f>
        <v>40311.06</v>
      </c>
      <c r="E13" s="50">
        <f>SUM(E14:E15)</f>
        <v>20734.11</v>
      </c>
      <c r="F13" s="51"/>
      <c r="G13" s="10"/>
    </row>
    <row r="14" spans="1:7" ht="24" customHeight="1">
      <c r="A14" s="19">
        <v>2050204</v>
      </c>
      <c r="B14" s="20" t="s">
        <v>35</v>
      </c>
      <c r="C14" s="50">
        <v>50542.35</v>
      </c>
      <c r="D14" s="50">
        <v>38915.39</v>
      </c>
      <c r="E14" s="50">
        <v>11626.96</v>
      </c>
      <c r="F14" s="51"/>
      <c r="G14" s="10"/>
    </row>
    <row r="15" spans="1:7" ht="24" customHeight="1">
      <c r="A15" s="19">
        <v>2050299</v>
      </c>
      <c r="B15" s="21" t="s">
        <v>36</v>
      </c>
      <c r="C15" s="50">
        <v>10502.82</v>
      </c>
      <c r="D15" s="50">
        <v>1395.67</v>
      </c>
      <c r="E15" s="50">
        <v>9107.15</v>
      </c>
      <c r="F15" s="51"/>
      <c r="G15" s="10"/>
    </row>
    <row r="16" spans="1:7" ht="24" customHeight="1">
      <c r="A16" s="19">
        <v>20503</v>
      </c>
      <c r="B16" s="18" t="s">
        <v>37</v>
      </c>
      <c r="C16" s="50">
        <f>SUM(C17:C18)</f>
        <v>30311.86</v>
      </c>
      <c r="D16" s="50">
        <f>SUM(D17:D18)</f>
        <v>20146.9</v>
      </c>
      <c r="E16" s="50">
        <f>SUM(E17:E18)</f>
        <v>10164.96</v>
      </c>
      <c r="F16" s="51"/>
      <c r="G16" s="10"/>
    </row>
    <row r="17" spans="1:7" ht="24" customHeight="1">
      <c r="A17" s="19">
        <v>2050304</v>
      </c>
      <c r="B17" s="21" t="s">
        <v>38</v>
      </c>
      <c r="C17" s="50">
        <v>29047.57</v>
      </c>
      <c r="D17" s="50">
        <v>19894.08</v>
      </c>
      <c r="E17" s="50">
        <v>9153.49</v>
      </c>
      <c r="F17" s="51"/>
      <c r="G17" s="10"/>
    </row>
    <row r="18" spans="1:7" ht="24" customHeight="1">
      <c r="A18" s="19">
        <v>2050399</v>
      </c>
      <c r="B18" s="21" t="s">
        <v>39</v>
      </c>
      <c r="C18" s="50">
        <v>1264.29</v>
      </c>
      <c r="D18" s="50">
        <v>252.82</v>
      </c>
      <c r="E18" s="50">
        <v>1011.47</v>
      </c>
      <c r="F18" s="51"/>
      <c r="G18" s="10"/>
    </row>
    <row r="19" spans="1:6" ht="24" customHeight="1">
      <c r="A19" s="19">
        <v>20504</v>
      </c>
      <c r="B19" s="18" t="s">
        <v>40</v>
      </c>
      <c r="C19" s="50">
        <f>SUM(C20)</f>
        <v>316.16</v>
      </c>
      <c r="D19" s="50">
        <f>SUM(D20)</f>
        <v>220.5</v>
      </c>
      <c r="E19" s="50">
        <f>SUM(E20)</f>
        <v>95.66</v>
      </c>
      <c r="F19" s="52"/>
    </row>
    <row r="20" spans="1:6" ht="24" customHeight="1">
      <c r="A20" s="19">
        <v>2050499</v>
      </c>
      <c r="B20" s="21" t="s">
        <v>41</v>
      </c>
      <c r="C20" s="36">
        <v>316.16</v>
      </c>
      <c r="D20" s="36">
        <v>220.5</v>
      </c>
      <c r="E20" s="36">
        <v>95.66</v>
      </c>
      <c r="F20" s="52"/>
    </row>
    <row r="21" spans="1:6" ht="24" customHeight="1">
      <c r="A21" s="19">
        <v>20507</v>
      </c>
      <c r="B21" s="18" t="s">
        <v>42</v>
      </c>
      <c r="C21" s="36">
        <f>SUM(C22:C23)</f>
        <v>3270.0299999999997</v>
      </c>
      <c r="D21" s="36">
        <f>SUM(D22:D23)</f>
        <v>2680.42</v>
      </c>
      <c r="E21" s="36">
        <f>SUM(E22:E23)</f>
        <v>589.61</v>
      </c>
      <c r="F21" s="52"/>
    </row>
    <row r="22" spans="1:6" ht="24" customHeight="1">
      <c r="A22" s="19">
        <v>2050701</v>
      </c>
      <c r="B22" s="18" t="s">
        <v>43</v>
      </c>
      <c r="C22" s="36">
        <v>1919.69</v>
      </c>
      <c r="D22" s="36">
        <v>1633.69</v>
      </c>
      <c r="E22" s="36">
        <v>286</v>
      </c>
      <c r="F22" s="52"/>
    </row>
    <row r="23" spans="1:6" ht="24" customHeight="1">
      <c r="A23" s="19">
        <v>2050702</v>
      </c>
      <c r="B23" s="18" t="s">
        <v>44</v>
      </c>
      <c r="C23" s="36">
        <v>1350.34</v>
      </c>
      <c r="D23" s="36">
        <v>1046.73</v>
      </c>
      <c r="E23" s="36">
        <v>303.61</v>
      </c>
      <c r="F23" s="52"/>
    </row>
    <row r="24" spans="1:6" ht="24" customHeight="1">
      <c r="A24" s="19">
        <v>20509</v>
      </c>
      <c r="B24" s="18" t="s">
        <v>45</v>
      </c>
      <c r="C24" s="36">
        <f>SUM(C25:C26)</f>
        <v>7193.46</v>
      </c>
      <c r="D24" s="36"/>
      <c r="E24" s="36">
        <f>SUM(E25:E26)</f>
        <v>7193.46</v>
      </c>
      <c r="F24" s="52"/>
    </row>
    <row r="25" spans="1:6" ht="24" customHeight="1">
      <c r="A25" s="19">
        <v>2050903</v>
      </c>
      <c r="B25" s="18" t="s">
        <v>81</v>
      </c>
      <c r="C25" s="36">
        <v>649.01</v>
      </c>
      <c r="D25" s="36" t="s">
        <v>85</v>
      </c>
      <c r="E25" s="36">
        <v>649.01</v>
      </c>
      <c r="F25" s="52"/>
    </row>
    <row r="26" spans="1:6" ht="30.75" customHeight="1">
      <c r="A26" s="19">
        <v>2050999</v>
      </c>
      <c r="B26" s="18" t="s">
        <v>46</v>
      </c>
      <c r="C26" s="36">
        <v>6544.45</v>
      </c>
      <c r="D26" s="36" t="s">
        <v>85</v>
      </c>
      <c r="E26" s="36">
        <v>6544.45</v>
      </c>
      <c r="F26" s="52"/>
    </row>
    <row r="27" spans="1:6" ht="30.75" customHeight="1">
      <c r="A27" s="19">
        <v>20510</v>
      </c>
      <c r="B27" s="18" t="s">
        <v>47</v>
      </c>
      <c r="C27" s="36">
        <f>SUM(C28:C29)</f>
        <v>16457.55</v>
      </c>
      <c r="D27" s="36"/>
      <c r="E27" s="36">
        <f>SUM(E28:E29)</f>
        <v>16457.55</v>
      </c>
      <c r="F27" s="52"/>
    </row>
    <row r="28" spans="1:6" ht="22.5" customHeight="1">
      <c r="A28" s="19">
        <v>2051003</v>
      </c>
      <c r="B28" s="18" t="s">
        <v>82</v>
      </c>
      <c r="C28" s="36">
        <v>291.14</v>
      </c>
      <c r="D28" s="53"/>
      <c r="E28" s="36">
        <v>291.14</v>
      </c>
      <c r="F28" s="52"/>
    </row>
    <row r="29" spans="1:6" ht="30.75" customHeight="1">
      <c r="A29" s="19">
        <v>2051099</v>
      </c>
      <c r="B29" s="18" t="s">
        <v>48</v>
      </c>
      <c r="C29" s="36">
        <v>16166.41</v>
      </c>
      <c r="D29" s="53"/>
      <c r="E29" s="36">
        <v>16166.41</v>
      </c>
      <c r="F29" s="52"/>
    </row>
    <row r="30" spans="1:6" ht="25.5" customHeight="1">
      <c r="A30" s="19">
        <v>20599</v>
      </c>
      <c r="B30" s="18" t="s">
        <v>49</v>
      </c>
      <c r="C30" s="36">
        <f>SUM(C31)</f>
        <v>9409.44</v>
      </c>
      <c r="D30" s="36">
        <f>SUM(D31)</f>
        <v>992.53</v>
      </c>
      <c r="E30" s="36">
        <f>SUM(E31)</f>
        <v>8416.91</v>
      </c>
      <c r="F30" s="52"/>
    </row>
    <row r="31" spans="1:6" ht="25.5" customHeight="1">
      <c r="A31" s="19">
        <v>2059999</v>
      </c>
      <c r="B31" s="21" t="s">
        <v>50</v>
      </c>
      <c r="C31" s="36">
        <v>9409.44</v>
      </c>
      <c r="D31" s="36">
        <v>992.53</v>
      </c>
      <c r="E31" s="36">
        <v>8416.91</v>
      </c>
      <c r="F31" s="52"/>
    </row>
    <row r="32" spans="1:6" ht="25.5" customHeight="1">
      <c r="A32" s="19">
        <v>207</v>
      </c>
      <c r="B32" s="18" t="s">
        <v>78</v>
      </c>
      <c r="C32" s="36">
        <v>15.06</v>
      </c>
      <c r="D32" s="36" t="s">
        <v>85</v>
      </c>
      <c r="E32" s="36">
        <v>15.06</v>
      </c>
      <c r="F32" s="52"/>
    </row>
    <row r="33" spans="1:6" ht="30.75" customHeight="1">
      <c r="A33" s="19">
        <v>20799</v>
      </c>
      <c r="B33" s="18" t="s">
        <v>83</v>
      </c>
      <c r="C33" s="36">
        <v>15.06</v>
      </c>
      <c r="D33" s="36" t="s">
        <v>85</v>
      </c>
      <c r="E33" s="36">
        <v>15.06</v>
      </c>
      <c r="F33" s="52"/>
    </row>
    <row r="34" spans="1:6" ht="30.75" customHeight="1">
      <c r="A34" s="19">
        <v>2079999</v>
      </c>
      <c r="B34" s="18" t="s">
        <v>84</v>
      </c>
      <c r="C34" s="36">
        <v>15.06</v>
      </c>
      <c r="D34" s="36" t="s">
        <v>85</v>
      </c>
      <c r="E34" s="36">
        <v>15.06</v>
      </c>
      <c r="F34" s="52"/>
    </row>
    <row r="35" spans="1:6" ht="24.75" customHeight="1">
      <c r="A35" s="19">
        <v>208</v>
      </c>
      <c r="B35" s="19" t="s">
        <v>51</v>
      </c>
      <c r="C35" s="36">
        <v>18250.2</v>
      </c>
      <c r="D35" s="36">
        <v>18250.2</v>
      </c>
      <c r="E35" s="36" t="s">
        <v>85</v>
      </c>
      <c r="F35" s="52"/>
    </row>
    <row r="36" spans="1:6" ht="24.75" customHeight="1">
      <c r="A36" s="19">
        <v>20805</v>
      </c>
      <c r="B36" s="18" t="s">
        <v>52</v>
      </c>
      <c r="C36" s="36">
        <f>SUM(C37:C38)</f>
        <v>18250.2</v>
      </c>
      <c r="D36" s="36">
        <f>SUM(D37:D38)</f>
        <v>18250.2</v>
      </c>
      <c r="E36" s="36"/>
      <c r="F36" s="52"/>
    </row>
    <row r="37" spans="1:6" ht="30.75" customHeight="1">
      <c r="A37" s="19">
        <v>2080501</v>
      </c>
      <c r="B37" s="18" t="s">
        <v>53</v>
      </c>
      <c r="C37" s="36">
        <v>869.11</v>
      </c>
      <c r="D37" s="36">
        <v>869.11</v>
      </c>
      <c r="E37" s="36" t="s">
        <v>85</v>
      </c>
      <c r="F37" s="52"/>
    </row>
    <row r="38" spans="1:6" ht="25.5" customHeight="1">
      <c r="A38" s="19">
        <v>2080502</v>
      </c>
      <c r="B38" s="22" t="s">
        <v>54</v>
      </c>
      <c r="C38" s="36">
        <v>17381.09</v>
      </c>
      <c r="D38" s="36">
        <v>17381.09</v>
      </c>
      <c r="E38" s="36" t="s">
        <v>85</v>
      </c>
      <c r="F38" s="52"/>
    </row>
    <row r="39" spans="1:6" ht="25.5" customHeight="1">
      <c r="A39" s="19">
        <v>210</v>
      </c>
      <c r="B39" s="19" t="s">
        <v>55</v>
      </c>
      <c r="C39" s="36">
        <v>5539.12</v>
      </c>
      <c r="D39" s="36">
        <v>5539.12</v>
      </c>
      <c r="E39" s="36" t="s">
        <v>85</v>
      </c>
      <c r="F39" s="52"/>
    </row>
    <row r="40" spans="1:6" ht="25.5" customHeight="1">
      <c r="A40" s="19">
        <v>21005</v>
      </c>
      <c r="B40" s="18" t="s">
        <v>56</v>
      </c>
      <c r="C40" s="36">
        <f>SUM(C41:C43)</f>
        <v>5539.12</v>
      </c>
      <c r="D40" s="36">
        <f>SUM(D41:D43)</f>
        <v>5539.12</v>
      </c>
      <c r="E40" s="36"/>
      <c r="F40" s="52"/>
    </row>
    <row r="41" spans="1:6" ht="25.5" customHeight="1">
      <c r="A41" s="19">
        <v>2100501</v>
      </c>
      <c r="B41" s="18" t="s">
        <v>57</v>
      </c>
      <c r="C41" s="36">
        <v>43.58</v>
      </c>
      <c r="D41" s="36">
        <v>43.58</v>
      </c>
      <c r="E41" s="36" t="s">
        <v>85</v>
      </c>
      <c r="F41" s="52"/>
    </row>
    <row r="42" spans="1:6" ht="25.5" customHeight="1">
      <c r="A42" s="33">
        <v>2100502</v>
      </c>
      <c r="B42" s="34" t="s">
        <v>58</v>
      </c>
      <c r="C42" s="54">
        <v>2180.43</v>
      </c>
      <c r="D42" s="54">
        <v>2180.43</v>
      </c>
      <c r="E42" s="54" t="s">
        <v>85</v>
      </c>
      <c r="F42" s="55"/>
    </row>
    <row r="43" spans="1:6" ht="25.5" customHeight="1">
      <c r="A43" s="19">
        <v>2100503</v>
      </c>
      <c r="B43" s="21" t="s">
        <v>59</v>
      </c>
      <c r="C43" s="56">
        <v>3315.11</v>
      </c>
      <c r="D43" s="56">
        <v>3315.11</v>
      </c>
      <c r="E43" s="56" t="s">
        <v>85</v>
      </c>
      <c r="F43" s="52"/>
    </row>
    <row r="44" spans="1:6" ht="25.5" customHeight="1">
      <c r="A44" s="35">
        <v>212</v>
      </c>
      <c r="B44" s="35" t="s">
        <v>60</v>
      </c>
      <c r="C44" s="57">
        <v>12812.38</v>
      </c>
      <c r="D44" s="58"/>
      <c r="E44" s="57">
        <v>12812.38</v>
      </c>
      <c r="F44" s="59"/>
    </row>
    <row r="45" spans="1:6" ht="30.75" customHeight="1">
      <c r="A45" s="19">
        <v>21208</v>
      </c>
      <c r="B45" s="18" t="s">
        <v>61</v>
      </c>
      <c r="C45" s="36">
        <f>SUM(C46:C47)</f>
        <v>12812.38</v>
      </c>
      <c r="D45" s="36"/>
      <c r="E45" s="36">
        <f>SUM(E46:E47)</f>
        <v>12812.38</v>
      </c>
      <c r="F45" s="52"/>
    </row>
    <row r="46" spans="1:6" ht="21.75" customHeight="1">
      <c r="A46" s="19">
        <v>2120803</v>
      </c>
      <c r="B46" s="18" t="s">
        <v>79</v>
      </c>
      <c r="C46" s="36">
        <v>0.75</v>
      </c>
      <c r="D46" s="53"/>
      <c r="E46" s="36">
        <v>0.75</v>
      </c>
      <c r="F46" s="52"/>
    </row>
    <row r="47" spans="1:6" ht="21.75" customHeight="1">
      <c r="A47" s="19">
        <v>2120808</v>
      </c>
      <c r="B47" s="18" t="s">
        <v>62</v>
      </c>
      <c r="C47" s="36">
        <v>12811.63</v>
      </c>
      <c r="D47" s="53"/>
      <c r="E47" s="36">
        <v>12811.63</v>
      </c>
      <c r="F47" s="52"/>
    </row>
    <row r="48" spans="1:6" ht="21.75" customHeight="1">
      <c r="A48" s="19">
        <v>229</v>
      </c>
      <c r="B48" s="19" t="s">
        <v>63</v>
      </c>
      <c r="C48" s="36">
        <v>129.99</v>
      </c>
      <c r="D48" s="53"/>
      <c r="E48" s="36">
        <v>129.99</v>
      </c>
      <c r="F48" s="52"/>
    </row>
    <row r="49" spans="1:6" ht="21.75" customHeight="1">
      <c r="A49" s="19">
        <v>22904</v>
      </c>
      <c r="B49" s="18" t="s">
        <v>64</v>
      </c>
      <c r="C49" s="36">
        <v>129.99</v>
      </c>
      <c r="D49" s="53"/>
      <c r="E49" s="36">
        <v>129.99</v>
      </c>
      <c r="F49" s="52"/>
    </row>
    <row r="50" spans="1:6" ht="21.75" customHeight="1">
      <c r="A50" s="19">
        <v>2290499</v>
      </c>
      <c r="B50" s="18" t="s">
        <v>65</v>
      </c>
      <c r="C50" s="36">
        <v>129.99</v>
      </c>
      <c r="D50" s="53"/>
      <c r="E50" s="36">
        <v>129.99</v>
      </c>
      <c r="F50" s="52"/>
    </row>
  </sheetData>
  <mergeCells count="7">
    <mergeCell ref="A2:F2"/>
    <mergeCell ref="A4:A5"/>
    <mergeCell ref="B4:B5"/>
    <mergeCell ref="C4:C5"/>
    <mergeCell ref="D4:D5"/>
    <mergeCell ref="E4:E5"/>
    <mergeCell ref="F4:F5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4" r:id="rId1"/>
  <ignoredErrors>
    <ignoredError sqref="D8" formula="1"/>
    <ignoredError sqref="C36:E4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1" sqref="B1"/>
    </sheetView>
  </sheetViews>
  <sheetFormatPr defaultColWidth="9.00390625" defaultRowHeight="14.25"/>
  <cols>
    <col min="1" max="1" width="32.375" style="0" customWidth="1"/>
    <col min="2" max="2" width="40.625" style="0" customWidth="1"/>
  </cols>
  <sheetData>
    <row r="1" ht="14.25">
      <c r="A1" t="s">
        <v>29</v>
      </c>
    </row>
    <row r="2" spans="1:2" ht="27" customHeight="1">
      <c r="A2" s="117" t="s">
        <v>28</v>
      </c>
      <c r="B2" s="117"/>
    </row>
    <row r="3" spans="1:2" ht="36" customHeight="1">
      <c r="A3" s="11" t="s">
        <v>30</v>
      </c>
      <c r="B3" s="12" t="s">
        <v>10</v>
      </c>
    </row>
    <row r="4" spans="1:2" ht="36.75" customHeight="1">
      <c r="A4" s="7" t="s">
        <v>21</v>
      </c>
      <c r="B4" s="7" t="s">
        <v>0</v>
      </c>
    </row>
    <row r="5" spans="1:2" ht="36.75" customHeight="1">
      <c r="A5" s="7" t="s">
        <v>22</v>
      </c>
      <c r="B5" s="13">
        <v>2034.65</v>
      </c>
    </row>
    <row r="6" spans="1:2" ht="36.75" customHeight="1">
      <c r="A6" s="5" t="s">
        <v>23</v>
      </c>
      <c r="B6" s="13">
        <v>348.86</v>
      </c>
    </row>
    <row r="7" spans="1:2" ht="36.75" customHeight="1">
      <c r="A7" s="5" t="s">
        <v>24</v>
      </c>
      <c r="B7" s="13">
        <v>533.9</v>
      </c>
    </row>
    <row r="8" spans="1:2" ht="36.75" customHeight="1">
      <c r="A8" s="5" t="s">
        <v>25</v>
      </c>
      <c r="B8" s="13">
        <v>1151.89</v>
      </c>
    </row>
    <row r="9" spans="1:2" ht="36.75" customHeight="1">
      <c r="A9" s="5" t="s">
        <v>26</v>
      </c>
      <c r="B9" s="13">
        <v>150.42</v>
      </c>
    </row>
    <row r="10" spans="1:2" ht="36.75" customHeight="1">
      <c r="A10" s="5" t="s">
        <v>27</v>
      </c>
      <c r="B10" s="13">
        <v>1001.47</v>
      </c>
    </row>
  </sheetData>
  <mergeCells count="1">
    <mergeCell ref="A2:B2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2014-10-31T07:06:47Z</cp:lastPrinted>
  <dcterms:created xsi:type="dcterms:W3CDTF">1996-12-17T01:32:42Z</dcterms:created>
  <dcterms:modified xsi:type="dcterms:W3CDTF">2014-10-31T07:06:49Z</dcterms:modified>
  <cp:category/>
  <cp:version/>
  <cp:contentType/>
  <cp:contentStatus/>
</cp:coreProperties>
</file>